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1页" sheetId="1" r:id="rId1"/>
  </sheets>
  <definedNames>
    <definedName name="_xlnm._FilterDatabase" localSheetId="0" hidden="1">第1页!$A$5:$F$154</definedName>
  </definedNames>
  <calcPr calcId="144525"/>
</workbook>
</file>

<file path=xl/sharedStrings.xml><?xml version="1.0" encoding="utf-8"?>
<sst xmlns="http://schemas.openxmlformats.org/spreadsheetml/2006/main" count="176" uniqueCount="175">
  <si>
    <r>
      <t>广州市番禺区慈善会</t>
    </r>
    <r>
      <rPr>
        <b/>
        <u/>
        <sz val="18"/>
        <color rgb="FF000000"/>
        <rFont val="微软雅黑"/>
        <charset val="134"/>
      </rPr>
      <t>2024年第四季度</t>
    </r>
    <r>
      <rPr>
        <b/>
        <sz val="18"/>
        <color rgb="FF000000"/>
        <rFont val="微软雅黑"/>
        <charset val="134"/>
      </rPr>
      <t>收支情况</t>
    </r>
    <r>
      <rPr>
        <b/>
        <u/>
        <sz val="18"/>
        <color rgb="FF000000"/>
        <rFont val="微软雅黑"/>
        <charset val="134"/>
      </rPr>
      <t>表</t>
    </r>
  </si>
  <si>
    <t>会民非02表</t>
  </si>
  <si>
    <t>编制单位：广州市番禺区慈善会</t>
  </si>
  <si>
    <t>单位:元</t>
  </si>
  <si>
    <t>项目</t>
  </si>
  <si>
    <t>行次</t>
  </si>
  <si>
    <t>第四季度累计数</t>
  </si>
  <si>
    <t>非限定性</t>
  </si>
  <si>
    <t>限定性</t>
  </si>
  <si>
    <t>合计</t>
  </si>
  <si>
    <t>一、收入</t>
  </si>
  <si>
    <t xml:space="preserve"> 其中：捐赠收入</t>
  </si>
  <si>
    <t>1</t>
  </si>
  <si>
    <t xml:space="preserve"> 会费收入</t>
  </si>
  <si>
    <t>2</t>
  </si>
  <si>
    <t xml:space="preserve"> 提供服务收入</t>
  </si>
  <si>
    <t>3</t>
  </si>
  <si>
    <t xml:space="preserve"> 商品销售收入</t>
  </si>
  <si>
    <t>4</t>
  </si>
  <si>
    <t xml:space="preserve"> 政府补助收入</t>
  </si>
  <si>
    <t>5</t>
  </si>
  <si>
    <t xml:space="preserve"> 投资收益</t>
  </si>
  <si>
    <t>6</t>
  </si>
  <si>
    <t xml:space="preserve"> 其他收入</t>
  </si>
  <si>
    <t>9</t>
  </si>
  <si>
    <t xml:space="preserve"> 收入合计</t>
  </si>
  <si>
    <t>11</t>
  </si>
  <si>
    <t>二、费用</t>
  </si>
  <si>
    <t xml:space="preserve">  （一）业务活动成本</t>
  </si>
  <si>
    <t>12</t>
  </si>
  <si>
    <t xml:space="preserve">  其中：捐赠项目成本</t>
  </si>
  <si>
    <t>13</t>
  </si>
  <si>
    <t>定向石碁敬老院用于升级改造项目</t>
  </si>
  <si>
    <t>番禺区“慈善之区”创建工作亮点展示</t>
  </si>
  <si>
    <t>社区慈善赋能培训计划</t>
  </si>
  <si>
    <t>番禺区慈善会换届工作</t>
  </si>
  <si>
    <t>慈善救助</t>
  </si>
  <si>
    <t>番禺区慈善综合体建设项目</t>
  </si>
  <si>
    <t>2024年番禺区慈善事业人才培养计划</t>
  </si>
  <si>
    <t>“开年行善 点亮番禺”番禺区慈善迎新系列活动</t>
  </si>
  <si>
    <t>2024年番禺区特殊计生家庭社会工作专项服务项目</t>
  </si>
  <si>
    <t>善暖番禺 慈善救助项目（第十一届健康行）</t>
  </si>
  <si>
    <t>2024年番禺区社区志愿者发展培育专项</t>
  </si>
  <si>
    <t>2024年民政政策理论研究课题项目</t>
  </si>
  <si>
    <t>2024年社区慈善实践与展望经验交流会项目</t>
  </si>
  <si>
    <t>敏捷集团慈善基金</t>
  </si>
  <si>
    <t>雅居乐地产控股有限公司慈善基金</t>
  </si>
  <si>
    <t>南雅集团慈善基金</t>
  </si>
  <si>
    <t>妇女献爱心互助活动基金</t>
  </si>
  <si>
    <t>光彩事业基金</t>
  </si>
  <si>
    <t>彭伟权基金</t>
  </si>
  <si>
    <t>浩洋电子基金</t>
  </si>
  <si>
    <t>比音勒芬慈善基金</t>
  </si>
  <si>
    <t>祈福集团慈善基金</t>
  </si>
  <si>
    <t>信业集团慈善基金</t>
  </si>
  <si>
    <t>番禺电缆集团慈善基金</t>
  </si>
  <si>
    <t>扶残助残慈善基金</t>
  </si>
  <si>
    <t>朴笛关爱动物慈善基金</t>
  </si>
  <si>
    <t>美丽洛浦城市管家慈善基金</t>
  </si>
  <si>
    <t>建筑业协会慈善基金</t>
  </si>
  <si>
    <t>守护番禺平安慈善基金</t>
  </si>
  <si>
    <t>番山实业慈善基金</t>
  </si>
  <si>
    <t>番禺区慈善会社会关爱基金</t>
  </si>
  <si>
    <t>番禺区慈善会应急援助基金</t>
  </si>
  <si>
    <t>番禺区慈善会助学助教基金</t>
  </si>
  <si>
    <t>桥南街南郊村社区基金</t>
  </si>
  <si>
    <t>桥南街草河村社区基金</t>
  </si>
  <si>
    <t>桥南街陈涌村社区基金</t>
  </si>
  <si>
    <t>桥南街蚬涌村社区基金</t>
  </si>
  <si>
    <t>桥南街华景社区社区基金</t>
  </si>
  <si>
    <t>桥南街番奥社区社区基金</t>
  </si>
  <si>
    <t>桥南街绣品社区社区基金</t>
  </si>
  <si>
    <t>桥南街御院社区社区基金</t>
  </si>
  <si>
    <t>桥南街福景社区社区基金</t>
  </si>
  <si>
    <t>桥南街昊龙社区社区基金</t>
  </si>
  <si>
    <t>桥南街华荟社区社区基金</t>
  </si>
  <si>
    <t>东环街富豪社区社区基金</t>
  </si>
  <si>
    <t>东环街左边村社区基金</t>
  </si>
  <si>
    <t>东环街蔡边三村社区基金</t>
  </si>
  <si>
    <t>东环街东沙村社区基金</t>
  </si>
  <si>
    <t>沙湾街沙湾东村社区基金</t>
  </si>
  <si>
    <t>沙湾街金沙湾社区社区基金</t>
  </si>
  <si>
    <t>沙湾街沙湾社区社区基金</t>
  </si>
  <si>
    <t>沙湾街三善村社区基金</t>
  </si>
  <si>
    <t>小谷围街穗石村社区基金</t>
  </si>
  <si>
    <t>小谷围街星汇社区社区基金</t>
  </si>
  <si>
    <t>石碁镇文边村社区基金</t>
  </si>
  <si>
    <t>石碁镇长坦村社区基金</t>
  </si>
  <si>
    <t>石碁镇大刀沙村社区基金</t>
  </si>
  <si>
    <t>石碁镇前锋村社区基金</t>
  </si>
  <si>
    <t>石碁镇桥山村社区基金</t>
  </si>
  <si>
    <t>石碁镇石碁村社区基金</t>
  </si>
  <si>
    <t>石碁镇大龙社区社区基金</t>
  </si>
  <si>
    <t>石碁镇小龙村社区基金</t>
  </si>
  <si>
    <t>石碁镇金山村社区基金</t>
  </si>
  <si>
    <t>石碁镇永善村社区基金</t>
  </si>
  <si>
    <t>石碁镇官涌村社区基金</t>
  </si>
  <si>
    <t>石碁镇塱边村社区基金</t>
  </si>
  <si>
    <t>石碁镇南浦村社区基金</t>
  </si>
  <si>
    <t>石壁街屏山二村社区基金</t>
  </si>
  <si>
    <t>石壁街韦涌村社区基金</t>
  </si>
  <si>
    <t>钟村街诜敦村社区基金</t>
  </si>
  <si>
    <t>钟村街钟村社区社区基金</t>
  </si>
  <si>
    <t>钟村街祈福新邨社区社区基金</t>
  </si>
  <si>
    <t>钟村街缤纷汇社区社区基金</t>
  </si>
  <si>
    <t>大龙街竹山村社区基金</t>
  </si>
  <si>
    <t>大龙街大龙村社区基金</t>
  </si>
  <si>
    <t>大龙街沙涌村社区基金</t>
  </si>
  <si>
    <t>大龙街新水坑村社区基金</t>
  </si>
  <si>
    <t>大龙街金海岸社区社区基金</t>
  </si>
  <si>
    <t>大龙街东怡社区社区基金</t>
  </si>
  <si>
    <t>大龙街富怡社区社区基金</t>
  </si>
  <si>
    <t>大石街星河湾社区社区基金</t>
  </si>
  <si>
    <t>大石街猛涌村社区基金</t>
  </si>
  <si>
    <t>大石街大山村社区基金</t>
  </si>
  <si>
    <t>化龙镇化龙社区社区基金</t>
  </si>
  <si>
    <t>沙头街沙头村社区基金</t>
  </si>
  <si>
    <t>市桥街大市社区基金</t>
  </si>
  <si>
    <t>市桥街三堂社区基金</t>
  </si>
  <si>
    <t>市桥街禺山社区基金</t>
  </si>
  <si>
    <t>市桥街晒布社区基金</t>
  </si>
  <si>
    <t>市桥街瑞和园社区基金</t>
  </si>
  <si>
    <t>市桥街桥东社区基金</t>
  </si>
  <si>
    <t>市桥街德兴社区基金</t>
  </si>
  <si>
    <t>市桥街桥福社区基金</t>
  </si>
  <si>
    <t>市桥街东兴社区基金</t>
  </si>
  <si>
    <t>市桥街怡乐社区基金</t>
  </si>
  <si>
    <t>洛浦街沙溪村社区基金</t>
  </si>
  <si>
    <t>洛浦街东乡村社区基金</t>
  </si>
  <si>
    <t>洛浦街珠江社区社区基金</t>
  </si>
  <si>
    <t>洛浦街丽江社区社区基金</t>
  </si>
  <si>
    <t>石楼镇联围村社区基金</t>
  </si>
  <si>
    <t>石楼镇沙南村社区基金</t>
  </si>
  <si>
    <t>石楼镇石楼社区社区基金</t>
  </si>
  <si>
    <t>石楼镇亚运城社区社区基金</t>
  </si>
  <si>
    <t>定向市桥街临时救助项目</t>
  </si>
  <si>
    <t>新造医院后勤保障用车项目</t>
  </si>
  <si>
    <t>定向大龙街“德法同治”乡村法治文化建设示范点建设项目</t>
  </si>
  <si>
    <t>定向石碁镇文化广场LED提升项目</t>
  </si>
  <si>
    <t>定向新造镇用于交通路口非机动车道和行人等候区域安装遮阳（雨）帐篷便民服务项目</t>
  </si>
  <si>
    <t>中曜招标定向石楼镇救灾物资总仓库物资储备项目</t>
  </si>
  <si>
    <t>中曜招标定向南村镇帐篷项目</t>
  </si>
  <si>
    <t>定向市桥街中心小学阶梯教室设备设施升级改造项目</t>
  </si>
  <si>
    <t>用于石碁镇工业发展史展馆灯光演示项目</t>
  </si>
  <si>
    <t>定向百县千镇万村高质量发展工作项目</t>
  </si>
  <si>
    <t>定向化龙镇柏堂村西环路路灯建设项目</t>
  </si>
  <si>
    <t>定向低涌幼儿园添置改善办园设施设备项目</t>
  </si>
  <si>
    <t>定向石碁镇慈善会用于日常运营</t>
  </si>
  <si>
    <t>2022年广东扶贫济困日活动</t>
  </si>
  <si>
    <t>“医路有爱，护佑安康”关爱项目（公募）</t>
  </si>
  <si>
    <t>2023年羊城慈善为民月活动</t>
  </si>
  <si>
    <t>2023年广东扶贫济困日活动</t>
  </si>
  <si>
    <t>善暖番禺 慈善救助项目（公募）</t>
  </si>
  <si>
    <t>赋能青少年成长公益项目</t>
  </si>
  <si>
    <t>2024年6·30助力乡村振兴活动</t>
  </si>
  <si>
    <t>2024年换届筹款活动——禺山有爱 慈善为民</t>
  </si>
  <si>
    <t>2020年羊城慈善为民月活动</t>
  </si>
  <si>
    <t>2021年广东扶贫济困日活动</t>
  </si>
  <si>
    <t>2021年慈善健康行活动</t>
  </si>
  <si>
    <t>陈上勇新方案专项</t>
  </si>
  <si>
    <t>社会救助服务站示范点建设经费</t>
  </si>
  <si>
    <t xml:space="preserve">                  提供服务成本</t>
  </si>
  <si>
    <t>14</t>
  </si>
  <si>
    <t xml:space="preserve">                  销售商品成本</t>
  </si>
  <si>
    <t>15</t>
  </si>
  <si>
    <t xml:space="preserve">                  业务活动税金及附加</t>
  </si>
  <si>
    <t>16</t>
  </si>
  <si>
    <t xml:space="preserve">  （二）管理费用</t>
  </si>
  <si>
    <t>21</t>
  </si>
  <si>
    <t xml:space="preserve">  （三）筹资费用</t>
  </si>
  <si>
    <t>24</t>
  </si>
  <si>
    <t xml:space="preserve">  （四）其他费用</t>
  </si>
  <si>
    <t>28</t>
  </si>
  <si>
    <t xml:space="preserve">        费用合计</t>
  </si>
  <si>
    <t>35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</si>
</sst>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General;\-General;"/>
    <numFmt numFmtId="180" formatCode="_(&quot;$&quot;* #,##0_);_(&quot;$&quot;* \(#,##0\);_(&quot;$&quot;* &quot;-&quot;_);_(@_)"/>
  </numFmts>
  <fonts count="33">
    <font>
      <sz val="10"/>
      <color rgb="FF000000"/>
      <name val="宋体"/>
      <charset val="134"/>
    </font>
    <font>
      <b/>
      <sz val="18"/>
      <color rgb="FF000000"/>
      <name val="微软雅黑"/>
      <charset val="134"/>
    </font>
    <font>
      <b/>
      <u/>
      <sz val="18"/>
      <name val="微软雅黑"/>
      <charset val="134"/>
    </font>
    <font>
      <sz val="18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8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rgb="FF000000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b/>
      <u/>
      <sz val="18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80" fontId="10" fillId="0" borderId="0">
      <alignment vertical="top"/>
    </xf>
    <xf numFmtId="0" fontId="11" fillId="2" borderId="0">
      <alignment vertical="top"/>
    </xf>
    <xf numFmtId="0" fontId="12" fillId="3" borderId="4">
      <alignment vertical="top"/>
    </xf>
    <xf numFmtId="177" fontId="10" fillId="0" borderId="0">
      <alignment vertical="top"/>
    </xf>
    <xf numFmtId="178" fontId="10" fillId="0" borderId="0">
      <alignment vertical="top"/>
    </xf>
    <xf numFmtId="0" fontId="11" fillId="4" borderId="0">
      <alignment vertical="top"/>
    </xf>
    <xf numFmtId="0" fontId="13" fillId="5" borderId="0">
      <alignment vertical="top"/>
    </xf>
    <xf numFmtId="176" fontId="10" fillId="0" borderId="0">
      <alignment vertical="top"/>
    </xf>
    <xf numFmtId="0" fontId="14" fillId="6" borderId="0">
      <alignment vertical="top"/>
    </xf>
    <xf numFmtId="0" fontId="15" fillId="0" borderId="0">
      <alignment vertical="top"/>
    </xf>
    <xf numFmtId="9" fontId="10" fillId="0" borderId="0">
      <alignment vertical="top"/>
    </xf>
    <xf numFmtId="0" fontId="16" fillId="0" borderId="0">
      <alignment vertical="top"/>
    </xf>
    <xf numFmtId="0" fontId="10" fillId="7" borderId="5">
      <alignment vertical="top"/>
    </xf>
    <xf numFmtId="0" fontId="14" fillId="8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6">
      <alignment vertical="top"/>
    </xf>
    <xf numFmtId="0" fontId="22" fillId="0" borderId="7">
      <alignment vertical="top"/>
    </xf>
    <xf numFmtId="0" fontId="14" fillId="9" borderId="0">
      <alignment vertical="top"/>
    </xf>
    <xf numFmtId="0" fontId="17" fillId="0" borderId="8">
      <alignment vertical="top"/>
    </xf>
    <xf numFmtId="0" fontId="14" fillId="10" borderId="0">
      <alignment vertical="top"/>
    </xf>
    <xf numFmtId="0" fontId="23" fillId="11" borderId="9">
      <alignment vertical="top"/>
    </xf>
    <xf numFmtId="0" fontId="24" fillId="11" borderId="4">
      <alignment vertical="top"/>
    </xf>
    <xf numFmtId="0" fontId="25" fillId="12" borderId="10">
      <alignment vertical="top"/>
    </xf>
    <xf numFmtId="0" fontId="11" fillId="13" borderId="0">
      <alignment vertical="top"/>
    </xf>
    <xf numFmtId="0" fontId="14" fillId="14" borderId="0">
      <alignment vertical="top"/>
    </xf>
    <xf numFmtId="0" fontId="26" fillId="0" borderId="11">
      <alignment vertical="top"/>
    </xf>
    <xf numFmtId="40" fontId="27" fillId="0" borderId="12" applyFill="0" applyProtection="0">
      <alignment horizontal="right"/>
    </xf>
    <xf numFmtId="0" fontId="28" fillId="0" borderId="13">
      <alignment vertical="top"/>
    </xf>
    <xf numFmtId="0" fontId="29" fillId="15" borderId="0">
      <alignment vertical="top"/>
    </xf>
    <xf numFmtId="0" fontId="30" fillId="16" borderId="0">
      <alignment vertical="top"/>
    </xf>
    <xf numFmtId="0" fontId="27" fillId="0" borderId="12" applyNumberFormat="0" applyFill="0" applyProtection="0">
      <alignment horizontal="left"/>
    </xf>
    <xf numFmtId="0" fontId="11" fillId="17" borderId="0">
      <alignment vertical="top"/>
    </xf>
    <xf numFmtId="0" fontId="14" fillId="18" borderId="0">
      <alignment vertical="top"/>
    </xf>
    <xf numFmtId="0" fontId="11" fillId="19" borderId="0">
      <alignment vertical="top"/>
    </xf>
    <xf numFmtId="0" fontId="11" fillId="20" borderId="0">
      <alignment vertical="top"/>
    </xf>
    <xf numFmtId="0" fontId="11" fillId="21" borderId="0">
      <alignment vertical="top"/>
    </xf>
    <xf numFmtId="0" fontId="11" fillId="22" borderId="0">
      <alignment vertical="top"/>
    </xf>
    <xf numFmtId="0" fontId="14" fillId="23" borderId="0">
      <alignment vertical="top"/>
    </xf>
    <xf numFmtId="0" fontId="14" fillId="24" borderId="0">
      <alignment vertical="top"/>
    </xf>
    <xf numFmtId="40" fontId="27" fillId="0" borderId="12" applyFill="0" applyProtection="0">
      <alignment horizontal="right"/>
    </xf>
    <xf numFmtId="0" fontId="11" fillId="25" borderId="0">
      <alignment vertical="top"/>
    </xf>
    <xf numFmtId="0" fontId="11" fillId="26" borderId="0">
      <alignment vertical="top"/>
    </xf>
    <xf numFmtId="0" fontId="14" fillId="27" borderId="0">
      <alignment vertical="top"/>
    </xf>
    <xf numFmtId="0" fontId="11" fillId="28" borderId="0">
      <alignment vertical="top"/>
    </xf>
    <xf numFmtId="0" fontId="14" fillId="29" borderId="0">
      <alignment vertical="top"/>
    </xf>
    <xf numFmtId="0" fontId="14" fillId="30" borderId="0">
      <alignment vertical="top"/>
    </xf>
    <xf numFmtId="0" fontId="11" fillId="31" borderId="0">
      <alignment vertical="top"/>
    </xf>
    <xf numFmtId="0" fontId="14" fillId="32" borderId="0">
      <alignment vertical="top"/>
    </xf>
    <xf numFmtId="0" fontId="31" fillId="0" borderId="0"/>
    <xf numFmtId="0" fontId="27" fillId="0" borderId="12" applyNumberFormat="0" applyFill="0" applyProtection="0">
      <alignment horizontal="left"/>
    </xf>
  </cellStyleXfs>
  <cellXfs count="27">
    <xf numFmtId="0" fontId="0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3" fontId="2" fillId="0" borderId="0" xfId="0" applyNumberFormat="1" applyFont="1" applyFill="1" applyAlignment="1" applyProtection="1">
      <alignment horizontal="center" vertical="center"/>
      <protection locked="0"/>
    </xf>
    <xf numFmtId="43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3" fontId="5" fillId="0" borderId="0" xfId="0" applyNumberFormat="1" applyFont="1" applyFill="1" applyProtection="1">
      <protection locked="0"/>
    </xf>
    <xf numFmtId="43" fontId="6" fillId="0" borderId="0" xfId="0" applyNumberFormat="1" applyFont="1" applyFill="1" applyAlignment="1" applyProtection="1">
      <alignment horizontal="right"/>
      <protection locked="0"/>
    </xf>
    <xf numFmtId="0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Protection="1">
      <protection locked="0"/>
    </xf>
    <xf numFmtId="43" fontId="6" fillId="0" borderId="1" xfId="0" applyNumberFormat="1" applyFont="1" applyFill="1" applyBorder="1" applyProtection="1">
      <protection locked="0"/>
    </xf>
    <xf numFmtId="43" fontId="5" fillId="0" borderId="1" xfId="0" applyNumberFormat="1" applyFont="1" applyFill="1" applyBorder="1" applyProtection="1">
      <protection locked="0"/>
    </xf>
    <xf numFmtId="43" fontId="6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4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43" fontId="5" fillId="0" borderId="2" xfId="0" applyNumberFormat="1" applyFont="1" applyFill="1" applyBorder="1" applyAlignment="1" applyProtection="1">
      <alignment horizontal="right" vertical="center"/>
      <protection locked="0"/>
    </xf>
    <xf numFmtId="179" fontId="8" fillId="0" borderId="2" xfId="0" applyNumberFormat="1" applyFont="1" applyFill="1" applyBorder="1" applyAlignment="1" applyProtection="1">
      <alignment horizontal="center" vertical="center"/>
      <protection locked="0"/>
    </xf>
    <xf numFmtId="43" fontId="5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Protection="1"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amountDrD" xfId="30"/>
    <cellStyle name="汇总" xfId="31" builtinId="25"/>
    <cellStyle name="好" xfId="32" builtinId="26"/>
    <cellStyle name="适中" xfId="33" builtinId="28"/>
    <cellStyle name="accountNameD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amountCrD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auxAccProjectNameD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"/>
  <sheetViews>
    <sheetView tabSelected="1" workbookViewId="0">
      <selection activeCell="A6" sqref="A6"/>
    </sheetView>
  </sheetViews>
  <sheetFormatPr defaultColWidth="9.33333333333333" defaultRowHeight="14.25" customHeight="1" outlineLevelCol="5"/>
  <cols>
    <col min="1" max="1" width="79.8571428571429" style="1" customWidth="1"/>
    <col min="2" max="2" width="8.65714285714286" style="1" customWidth="1"/>
    <col min="3" max="5" width="16.6571428571429" style="2" customWidth="1"/>
    <col min="6" max="6" width="3.65714285714286" style="1" customWidth="1"/>
    <col min="7" max="16384" width="9.33333333333333" style="1"/>
  </cols>
  <sheetData>
    <row r="1" ht="27" customHeight="1" spans="1:6">
      <c r="A1" s="3" t="s">
        <v>0</v>
      </c>
      <c r="B1" s="4"/>
      <c r="C1" s="5"/>
      <c r="D1" s="5"/>
      <c r="E1" s="6"/>
      <c r="F1" s="7"/>
    </row>
    <row r="2" ht="15.75" customHeight="1" spans="1:6">
      <c r="A2" s="8"/>
      <c r="B2" s="8"/>
      <c r="C2" s="9"/>
      <c r="D2" s="9"/>
      <c r="E2" s="10" t="s">
        <v>1</v>
      </c>
      <c r="F2" s="7"/>
    </row>
    <row r="3" ht="15.75" customHeight="1" spans="1:6">
      <c r="A3" s="11" t="s">
        <v>2</v>
      </c>
      <c r="B3" s="12"/>
      <c r="C3" s="13"/>
      <c r="D3" s="14"/>
      <c r="E3" s="15" t="s">
        <v>3</v>
      </c>
      <c r="F3" s="7"/>
    </row>
    <row r="4" ht="18" customHeight="1" spans="1:6">
      <c r="A4" s="16" t="s">
        <v>4</v>
      </c>
      <c r="B4" s="16" t="s">
        <v>5</v>
      </c>
      <c r="C4" s="17" t="s">
        <v>6</v>
      </c>
      <c r="D4" s="17"/>
      <c r="E4" s="17"/>
      <c r="F4" s="18"/>
    </row>
    <row r="5" ht="18" customHeight="1" spans="1:6">
      <c r="A5" s="19"/>
      <c r="B5" s="19"/>
      <c r="C5" s="17" t="s">
        <v>7</v>
      </c>
      <c r="D5" s="17" t="s">
        <v>8</v>
      </c>
      <c r="E5" s="17" t="s">
        <v>9</v>
      </c>
      <c r="F5" s="18"/>
    </row>
    <row r="6" ht="15.75" customHeight="1" spans="1:6">
      <c r="A6" s="20" t="s">
        <v>10</v>
      </c>
      <c r="B6" s="21"/>
      <c r="C6" s="22"/>
      <c r="D6" s="22"/>
      <c r="E6" s="22"/>
      <c r="F6" s="18"/>
    </row>
    <row r="7" ht="15.75" customHeight="1" spans="1:6">
      <c r="A7" s="20" t="s">
        <v>11</v>
      </c>
      <c r="B7" s="23" t="s">
        <v>12</v>
      </c>
      <c r="C7" s="24">
        <v>211926.75</v>
      </c>
      <c r="D7" s="24">
        <v>40992622.34</v>
      </c>
      <c r="E7" s="24">
        <f t="shared" ref="E7:E14" si="0">+C7+D7</f>
        <v>41204549.09</v>
      </c>
      <c r="F7" s="18"/>
    </row>
    <row r="8" ht="15.75" customHeight="1" spans="1:6">
      <c r="A8" s="20" t="s">
        <v>13</v>
      </c>
      <c r="B8" s="23" t="s">
        <v>14</v>
      </c>
      <c r="C8" s="22"/>
      <c r="D8" s="22"/>
      <c r="E8" s="24"/>
      <c r="F8" s="18"/>
    </row>
    <row r="9" ht="15.75" customHeight="1" spans="1:6">
      <c r="A9" s="20" t="s">
        <v>15</v>
      </c>
      <c r="B9" s="23" t="s">
        <v>16</v>
      </c>
      <c r="C9" s="22"/>
      <c r="D9" s="22"/>
      <c r="E9" s="24"/>
      <c r="F9" s="18"/>
    </row>
    <row r="10" ht="15.75" customHeight="1" spans="1:6">
      <c r="A10" s="20" t="s">
        <v>17</v>
      </c>
      <c r="B10" s="23" t="s">
        <v>18</v>
      </c>
      <c r="C10" s="22"/>
      <c r="D10" s="22"/>
      <c r="E10" s="24"/>
      <c r="F10" s="18"/>
    </row>
    <row r="11" ht="15.75" customHeight="1" spans="1:6">
      <c r="A11" s="20" t="s">
        <v>19</v>
      </c>
      <c r="B11" s="23" t="s">
        <v>20</v>
      </c>
      <c r="C11" s="22"/>
      <c r="D11" s="22"/>
      <c r="E11" s="24">
        <f t="shared" si="0"/>
        <v>0</v>
      </c>
      <c r="F11" s="18"/>
    </row>
    <row r="12" ht="15.75" customHeight="1" spans="1:6">
      <c r="A12" s="20" t="s">
        <v>21</v>
      </c>
      <c r="B12" s="23" t="s">
        <v>22</v>
      </c>
      <c r="C12" s="24">
        <v>184931.51</v>
      </c>
      <c r="D12" s="22"/>
      <c r="E12" s="24">
        <f t="shared" si="0"/>
        <v>184931.51</v>
      </c>
      <c r="F12" s="18"/>
    </row>
    <row r="13" ht="15.75" customHeight="1" spans="1:6">
      <c r="A13" s="20" t="s">
        <v>23</v>
      </c>
      <c r="B13" s="23" t="s">
        <v>24</v>
      </c>
      <c r="C13" s="24">
        <v>22116</v>
      </c>
      <c r="D13" s="22"/>
      <c r="E13" s="24">
        <f t="shared" si="0"/>
        <v>22116</v>
      </c>
      <c r="F13" s="18"/>
    </row>
    <row r="14" ht="15.75" customHeight="1" spans="1:6">
      <c r="A14" s="20" t="s">
        <v>25</v>
      </c>
      <c r="B14" s="23" t="s">
        <v>26</v>
      </c>
      <c r="C14" s="24">
        <f>SUM(C7:C13)</f>
        <v>418974.26</v>
      </c>
      <c r="D14" s="24">
        <f>SUM(D7:D13)</f>
        <v>40992622.34</v>
      </c>
      <c r="E14" s="24">
        <f t="shared" si="0"/>
        <v>41411596.6</v>
      </c>
      <c r="F14" s="18"/>
    </row>
    <row r="15" ht="15.75" customHeight="1" spans="1:6">
      <c r="A15" s="20" t="s">
        <v>27</v>
      </c>
      <c r="B15" s="25"/>
      <c r="C15" s="22"/>
      <c r="D15" s="22"/>
      <c r="E15" s="24"/>
      <c r="F15" s="18"/>
    </row>
    <row r="16" ht="15.75" customHeight="1" spans="1:6">
      <c r="A16" s="20" t="s">
        <v>28</v>
      </c>
      <c r="B16" s="23" t="s">
        <v>29</v>
      </c>
      <c r="C16" s="24">
        <v>19843008.66</v>
      </c>
      <c r="D16" s="22"/>
      <c r="E16" s="24">
        <f>+C16+D16</f>
        <v>19843008.66</v>
      </c>
      <c r="F16" s="18"/>
    </row>
    <row r="17" ht="15.75" customHeight="1" spans="1:6">
      <c r="A17" s="20" t="s">
        <v>30</v>
      </c>
      <c r="B17" s="23" t="s">
        <v>31</v>
      </c>
      <c r="C17" s="24">
        <v>19843008.66</v>
      </c>
      <c r="D17" s="22"/>
      <c r="E17" s="24">
        <f>+C17+D17</f>
        <v>19843008.66</v>
      </c>
      <c r="F17" s="18"/>
    </row>
    <row r="18" ht="15.75" customHeight="1" spans="1:6">
      <c r="A18" s="26" t="s">
        <v>32</v>
      </c>
      <c r="B18" s="23"/>
      <c r="C18" s="24">
        <v>-20855</v>
      </c>
      <c r="D18" s="24"/>
      <c r="E18" s="24"/>
      <c r="F18" s="18"/>
    </row>
    <row r="19" ht="15.75" customHeight="1" spans="1:6">
      <c r="A19" s="26" t="s">
        <v>33</v>
      </c>
      <c r="B19" s="23"/>
      <c r="C19" s="24">
        <v>267500</v>
      </c>
      <c r="D19" s="24"/>
      <c r="E19" s="24"/>
      <c r="F19" s="18"/>
    </row>
    <row r="20" ht="15.75" customHeight="1" spans="1:6">
      <c r="A20" s="26" t="s">
        <v>34</v>
      </c>
      <c r="B20" s="23"/>
      <c r="C20" s="24">
        <v>27030</v>
      </c>
      <c r="D20" s="24"/>
      <c r="E20" s="24"/>
      <c r="F20" s="18"/>
    </row>
    <row r="21" ht="15.75" customHeight="1" spans="1:6">
      <c r="A21" s="26" t="s">
        <v>35</v>
      </c>
      <c r="B21" s="23"/>
      <c r="C21" s="24">
        <v>577661.63</v>
      </c>
      <c r="D21" s="24"/>
      <c r="E21" s="24"/>
      <c r="F21" s="18"/>
    </row>
    <row r="22" ht="15.75" customHeight="1" spans="1:6">
      <c r="A22" s="26" t="s">
        <v>36</v>
      </c>
      <c r="B22" s="23"/>
      <c r="C22" s="24">
        <v>13856</v>
      </c>
      <c r="D22" s="24"/>
      <c r="E22" s="24"/>
      <c r="F22" s="18"/>
    </row>
    <row r="23" ht="15.75" customHeight="1" spans="1:6">
      <c r="A23" s="26" t="s">
        <v>37</v>
      </c>
      <c r="B23" s="23"/>
      <c r="C23" s="24">
        <v>44000</v>
      </c>
      <c r="D23" s="24"/>
      <c r="E23" s="24"/>
      <c r="F23" s="18"/>
    </row>
    <row r="24" ht="15.75" customHeight="1" spans="1:6">
      <c r="A24" s="26" t="s">
        <v>38</v>
      </c>
      <c r="B24" s="23"/>
      <c r="C24" s="24">
        <v>19281</v>
      </c>
      <c r="D24" s="24"/>
      <c r="E24" s="24"/>
      <c r="F24" s="18"/>
    </row>
    <row r="25" ht="15.75" customHeight="1" spans="1:6">
      <c r="A25" s="26" t="s">
        <v>39</v>
      </c>
      <c r="B25" s="23"/>
      <c r="C25" s="24">
        <v>45000</v>
      </c>
      <c r="D25" s="24"/>
      <c r="E25" s="24"/>
      <c r="F25" s="18"/>
    </row>
    <row r="26" ht="15.75" customHeight="1" spans="1:6">
      <c r="A26" s="26" t="s">
        <v>40</v>
      </c>
      <c r="B26" s="23"/>
      <c r="C26" s="24">
        <v>119600</v>
      </c>
      <c r="D26" s="24"/>
      <c r="E26" s="24"/>
      <c r="F26" s="18"/>
    </row>
    <row r="27" ht="15.75" customHeight="1" spans="1:6">
      <c r="A27" s="26" t="s">
        <v>41</v>
      </c>
      <c r="B27" s="23"/>
      <c r="C27" s="24">
        <v>188020</v>
      </c>
      <c r="D27" s="24"/>
      <c r="E27" s="24"/>
      <c r="F27" s="18"/>
    </row>
    <row r="28" ht="15.75" customHeight="1" spans="1:6">
      <c r="A28" s="26" t="s">
        <v>42</v>
      </c>
      <c r="B28" s="23"/>
      <c r="C28" s="24">
        <v>148950</v>
      </c>
      <c r="D28" s="24"/>
      <c r="E28" s="24"/>
      <c r="F28" s="18"/>
    </row>
    <row r="29" ht="15.75" customHeight="1" spans="1:6">
      <c r="A29" s="26" t="s">
        <v>43</v>
      </c>
      <c r="B29" s="23"/>
      <c r="C29" s="24">
        <v>17600</v>
      </c>
      <c r="D29" s="24"/>
      <c r="E29" s="24"/>
      <c r="F29" s="18"/>
    </row>
    <row r="30" ht="15.75" customHeight="1" spans="1:6">
      <c r="A30" s="26" t="s">
        <v>44</v>
      </c>
      <c r="B30" s="23"/>
      <c r="C30" s="24">
        <v>133242</v>
      </c>
      <c r="D30" s="24"/>
      <c r="E30" s="24"/>
      <c r="F30" s="18"/>
    </row>
    <row r="31" ht="15.75" customHeight="1" spans="1:6">
      <c r="A31" s="26" t="s">
        <v>45</v>
      </c>
      <c r="B31" s="23"/>
      <c r="C31" s="24">
        <v>18000</v>
      </c>
      <c r="D31" s="24"/>
      <c r="E31" s="24"/>
      <c r="F31" s="18"/>
    </row>
    <row r="32" ht="15.75" customHeight="1" spans="1:6">
      <c r="A32" s="26" t="s">
        <v>46</v>
      </c>
      <c r="B32" s="23"/>
      <c r="C32" s="24">
        <v>10000</v>
      </c>
      <c r="D32" s="24"/>
      <c r="E32" s="24"/>
      <c r="F32" s="18"/>
    </row>
    <row r="33" ht="15.75" customHeight="1" spans="1:6">
      <c r="A33" s="20" t="s">
        <v>47</v>
      </c>
      <c r="B33" s="23"/>
      <c r="C33" s="24">
        <v>50000</v>
      </c>
      <c r="D33" s="24"/>
      <c r="E33" s="24"/>
      <c r="F33" s="18"/>
    </row>
    <row r="34" ht="15.75" customHeight="1" spans="1:6">
      <c r="A34" s="20" t="s">
        <v>48</v>
      </c>
      <c r="B34" s="23"/>
      <c r="C34" s="24">
        <v>973563.58</v>
      </c>
      <c r="D34" s="24"/>
      <c r="E34" s="24"/>
      <c r="F34" s="18"/>
    </row>
    <row r="35" ht="15.75" customHeight="1" spans="1:6">
      <c r="A35" s="20" t="s">
        <v>49</v>
      </c>
      <c r="B35" s="23"/>
      <c r="C35" s="24">
        <v>50000</v>
      </c>
      <c r="D35" s="24"/>
      <c r="E35" s="24"/>
      <c r="F35" s="18"/>
    </row>
    <row r="36" ht="15.75" customHeight="1" spans="1:6">
      <c r="A36" s="20" t="s">
        <v>50</v>
      </c>
      <c r="B36" s="23"/>
      <c r="C36" s="24">
        <v>230000</v>
      </c>
      <c r="D36" s="24"/>
      <c r="E36" s="24"/>
      <c r="F36" s="18"/>
    </row>
    <row r="37" ht="15.75" customHeight="1" spans="1:6">
      <c r="A37" s="20" t="s">
        <v>51</v>
      </c>
      <c r="B37" s="23"/>
      <c r="C37" s="24">
        <v>517500</v>
      </c>
      <c r="D37" s="24"/>
      <c r="E37" s="24"/>
      <c r="F37" s="18"/>
    </row>
    <row r="38" ht="15.75" customHeight="1" spans="1:6">
      <c r="A38" s="20" t="s">
        <v>52</v>
      </c>
      <c r="B38" s="23"/>
      <c r="C38" s="24">
        <v>163014</v>
      </c>
      <c r="D38" s="24"/>
      <c r="E38" s="24"/>
      <c r="F38" s="18"/>
    </row>
    <row r="39" ht="15.75" customHeight="1" spans="1:6">
      <c r="A39" s="20" t="s">
        <v>53</v>
      </c>
      <c r="B39" s="23"/>
      <c r="C39" s="24">
        <v>30000</v>
      </c>
      <c r="D39" s="24"/>
      <c r="E39" s="24"/>
      <c r="F39" s="18"/>
    </row>
    <row r="40" ht="15.75" customHeight="1" spans="1:6">
      <c r="A40" s="20" t="s">
        <v>54</v>
      </c>
      <c r="B40" s="23"/>
      <c r="C40" s="24">
        <v>357200</v>
      </c>
      <c r="D40" s="24"/>
      <c r="E40" s="24"/>
      <c r="F40" s="18"/>
    </row>
    <row r="41" ht="15.75" customHeight="1" spans="1:6">
      <c r="A41" s="20" t="s">
        <v>55</v>
      </c>
      <c r="B41" s="23"/>
      <c r="C41" s="24">
        <v>569724</v>
      </c>
      <c r="D41" s="24"/>
      <c r="E41" s="24"/>
      <c r="F41" s="18"/>
    </row>
    <row r="42" ht="15.75" customHeight="1" spans="1:6">
      <c r="A42" s="20" t="s">
        <v>56</v>
      </c>
      <c r="B42" s="23"/>
      <c r="C42" s="24">
        <v>1336217</v>
      </c>
      <c r="D42" s="24"/>
      <c r="E42" s="24"/>
      <c r="F42" s="18"/>
    </row>
    <row r="43" ht="15.75" customHeight="1" spans="1:6">
      <c r="A43" s="20" t="s">
        <v>57</v>
      </c>
      <c r="B43" s="23"/>
      <c r="C43" s="24">
        <v>56600</v>
      </c>
      <c r="D43" s="24"/>
      <c r="E43" s="24"/>
      <c r="F43" s="18"/>
    </row>
    <row r="44" ht="15.75" customHeight="1" spans="1:6">
      <c r="A44" s="20" t="s">
        <v>58</v>
      </c>
      <c r="B44" s="23"/>
      <c r="C44" s="24">
        <v>53159.65</v>
      </c>
      <c r="D44" s="24"/>
      <c r="E44" s="24"/>
      <c r="F44" s="18"/>
    </row>
    <row r="45" ht="15.75" customHeight="1" spans="1:6">
      <c r="A45" s="20" t="s">
        <v>59</v>
      </c>
      <c r="B45" s="23"/>
      <c r="C45" s="24">
        <v>78412</v>
      </c>
      <c r="D45" s="24"/>
      <c r="E45" s="24"/>
      <c r="F45" s="18"/>
    </row>
    <row r="46" ht="15.75" customHeight="1" spans="1:6">
      <c r="A46" s="20" t="s">
        <v>60</v>
      </c>
      <c r="B46" s="23"/>
      <c r="C46" s="24">
        <v>1885144.54</v>
      </c>
      <c r="D46" s="24"/>
      <c r="E46" s="24"/>
      <c r="F46" s="18"/>
    </row>
    <row r="47" ht="15.75" customHeight="1" spans="1:6">
      <c r="A47" s="20" t="s">
        <v>61</v>
      </c>
      <c r="B47" s="23"/>
      <c r="C47" s="24">
        <v>5000</v>
      </c>
      <c r="D47" s="24"/>
      <c r="E47" s="24"/>
      <c r="F47" s="18"/>
    </row>
    <row r="48" ht="15.75" customHeight="1" spans="1:6">
      <c r="A48" s="20" t="s">
        <v>62</v>
      </c>
      <c r="B48" s="23"/>
      <c r="C48" s="24">
        <v>930</v>
      </c>
      <c r="D48" s="24"/>
      <c r="E48" s="24"/>
      <c r="F48" s="18"/>
    </row>
    <row r="49" ht="15.75" customHeight="1" spans="1:6">
      <c r="A49" s="20" t="s">
        <v>63</v>
      </c>
      <c r="B49" s="23"/>
      <c r="C49" s="24">
        <v>100000</v>
      </c>
      <c r="D49" s="24"/>
      <c r="E49" s="24"/>
      <c r="F49" s="18"/>
    </row>
    <row r="50" ht="15.75" customHeight="1" spans="1:6">
      <c r="A50" s="20" t="s">
        <v>64</v>
      </c>
      <c r="B50" s="23"/>
      <c r="C50" s="24">
        <v>22500</v>
      </c>
      <c r="D50" s="24"/>
      <c r="E50" s="24"/>
      <c r="F50" s="18"/>
    </row>
    <row r="51" ht="15.75" customHeight="1" spans="1:6">
      <c r="A51" s="20" t="s">
        <v>65</v>
      </c>
      <c r="B51" s="23"/>
      <c r="C51" s="24">
        <v>6300</v>
      </c>
      <c r="D51" s="24"/>
      <c r="E51" s="24"/>
      <c r="F51" s="18"/>
    </row>
    <row r="52" ht="15.75" customHeight="1" spans="1:6">
      <c r="A52" s="20" t="s">
        <v>66</v>
      </c>
      <c r="B52" s="23"/>
      <c r="C52" s="24">
        <v>63637</v>
      </c>
      <c r="D52" s="24"/>
      <c r="E52" s="24"/>
      <c r="F52" s="18"/>
    </row>
    <row r="53" ht="15.75" customHeight="1" spans="1:6">
      <c r="A53" s="20" t="s">
        <v>67</v>
      </c>
      <c r="B53" s="23"/>
      <c r="C53" s="24">
        <v>27338</v>
      </c>
      <c r="D53" s="24"/>
      <c r="E53" s="24"/>
      <c r="F53" s="18"/>
    </row>
    <row r="54" ht="15.75" customHeight="1" spans="1:6">
      <c r="A54" s="20" t="s">
        <v>68</v>
      </c>
      <c r="B54" s="23"/>
      <c r="C54" s="24">
        <v>60000</v>
      </c>
      <c r="D54" s="24"/>
      <c r="E54" s="24"/>
      <c r="F54" s="18"/>
    </row>
    <row r="55" ht="15.75" customHeight="1" spans="1:6">
      <c r="A55" s="20" t="s">
        <v>69</v>
      </c>
      <c r="B55" s="23"/>
      <c r="C55" s="24">
        <v>30741</v>
      </c>
      <c r="D55" s="24"/>
      <c r="E55" s="24"/>
      <c r="F55" s="18"/>
    </row>
    <row r="56" ht="15.75" customHeight="1" spans="1:6">
      <c r="A56" s="20" t="s">
        <v>70</v>
      </c>
      <c r="B56" s="23"/>
      <c r="C56" s="24">
        <v>9700</v>
      </c>
      <c r="D56" s="24"/>
      <c r="E56" s="24"/>
      <c r="F56" s="18"/>
    </row>
    <row r="57" ht="15.75" customHeight="1" spans="1:6">
      <c r="A57" s="20" t="s">
        <v>71</v>
      </c>
      <c r="B57" s="23"/>
      <c r="C57" s="24">
        <v>6100</v>
      </c>
      <c r="D57" s="24"/>
      <c r="E57" s="24"/>
      <c r="F57" s="18"/>
    </row>
    <row r="58" ht="15.75" customHeight="1" spans="1:6">
      <c r="A58" s="20" t="s">
        <v>72</v>
      </c>
      <c r="B58" s="23"/>
      <c r="C58" s="24">
        <v>27576.19</v>
      </c>
      <c r="D58" s="24"/>
      <c r="E58" s="24"/>
      <c r="F58" s="18"/>
    </row>
    <row r="59" ht="15.75" customHeight="1" spans="1:6">
      <c r="A59" s="20" t="s">
        <v>73</v>
      </c>
      <c r="B59" s="23"/>
      <c r="C59" s="24">
        <v>9819</v>
      </c>
      <c r="D59" s="24"/>
      <c r="E59" s="24"/>
      <c r="F59" s="18"/>
    </row>
    <row r="60" ht="15.75" customHeight="1" spans="1:6">
      <c r="A60" s="20" t="s">
        <v>74</v>
      </c>
      <c r="B60" s="23"/>
      <c r="C60" s="24">
        <v>17856.8</v>
      </c>
      <c r="D60" s="24"/>
      <c r="E60" s="24"/>
      <c r="F60" s="18"/>
    </row>
    <row r="61" ht="15.75" customHeight="1" spans="1:6">
      <c r="A61" s="20" t="s">
        <v>75</v>
      </c>
      <c r="B61" s="23"/>
      <c r="C61" s="24">
        <v>21930</v>
      </c>
      <c r="D61" s="24"/>
      <c r="E61" s="24"/>
      <c r="F61" s="18"/>
    </row>
    <row r="62" ht="15.75" customHeight="1" spans="1:6">
      <c r="A62" s="20" t="s">
        <v>76</v>
      </c>
      <c r="B62" s="23"/>
      <c r="C62" s="24">
        <v>8000</v>
      </c>
      <c r="D62" s="24"/>
      <c r="E62" s="24"/>
      <c r="F62" s="18"/>
    </row>
    <row r="63" ht="15.75" customHeight="1" spans="1:6">
      <c r="A63" s="20" t="s">
        <v>77</v>
      </c>
      <c r="B63" s="23"/>
      <c r="C63" s="24">
        <v>47100</v>
      </c>
      <c r="D63" s="24"/>
      <c r="E63" s="24"/>
      <c r="F63" s="18"/>
    </row>
    <row r="64" ht="15.75" customHeight="1" spans="1:6">
      <c r="A64" s="20" t="s">
        <v>78</v>
      </c>
      <c r="B64" s="23"/>
      <c r="C64" s="24">
        <v>10000</v>
      </c>
      <c r="D64" s="24"/>
      <c r="E64" s="24"/>
      <c r="F64" s="18"/>
    </row>
    <row r="65" ht="15.75" customHeight="1" spans="1:6">
      <c r="A65" s="20" t="s">
        <v>79</v>
      </c>
      <c r="B65" s="23"/>
      <c r="C65" s="24">
        <v>25380</v>
      </c>
      <c r="D65" s="24"/>
      <c r="E65" s="24"/>
      <c r="F65" s="18"/>
    </row>
    <row r="66" ht="15.75" customHeight="1" spans="1:6">
      <c r="A66" s="20" t="s">
        <v>80</v>
      </c>
      <c r="B66" s="23"/>
      <c r="C66" s="24">
        <v>10000</v>
      </c>
      <c r="D66" s="24"/>
      <c r="E66" s="24"/>
      <c r="F66" s="18"/>
    </row>
    <row r="67" ht="15.75" customHeight="1" spans="1:6">
      <c r="A67" s="20" t="s">
        <v>81</v>
      </c>
      <c r="B67" s="23"/>
      <c r="C67" s="24">
        <v>31026</v>
      </c>
      <c r="D67" s="24"/>
      <c r="E67" s="24"/>
      <c r="F67" s="18"/>
    </row>
    <row r="68" ht="15.75" customHeight="1" spans="1:6">
      <c r="A68" s="20" t="s">
        <v>82</v>
      </c>
      <c r="B68" s="23"/>
      <c r="C68" s="24">
        <v>11200</v>
      </c>
      <c r="D68" s="24"/>
      <c r="E68" s="24"/>
      <c r="F68" s="18"/>
    </row>
    <row r="69" ht="15.75" customHeight="1" spans="1:6">
      <c r="A69" s="20" t="s">
        <v>83</v>
      </c>
      <c r="B69" s="23"/>
      <c r="C69" s="24">
        <v>9500</v>
      </c>
      <c r="D69" s="24"/>
      <c r="E69" s="24"/>
      <c r="F69" s="18"/>
    </row>
    <row r="70" ht="15.75" customHeight="1" spans="1:6">
      <c r="A70" s="20" t="s">
        <v>84</v>
      </c>
      <c r="B70" s="23"/>
      <c r="C70" s="24">
        <v>5393.59</v>
      </c>
      <c r="D70" s="24"/>
      <c r="E70" s="24"/>
      <c r="F70" s="18"/>
    </row>
    <row r="71" ht="15.75" customHeight="1" spans="1:6">
      <c r="A71" s="20" t="s">
        <v>85</v>
      </c>
      <c r="B71" s="23"/>
      <c r="C71" s="24">
        <v>10800</v>
      </c>
      <c r="D71" s="24"/>
      <c r="E71" s="24"/>
      <c r="F71" s="18"/>
    </row>
    <row r="72" ht="15.75" customHeight="1" spans="1:6">
      <c r="A72" s="20" t="s">
        <v>86</v>
      </c>
      <c r="B72" s="23"/>
      <c r="C72" s="24">
        <v>150000</v>
      </c>
      <c r="D72" s="24"/>
      <c r="E72" s="24"/>
      <c r="F72" s="18"/>
    </row>
    <row r="73" ht="15.75" customHeight="1" spans="1:6">
      <c r="A73" s="20" t="s">
        <v>87</v>
      </c>
      <c r="B73" s="23"/>
      <c r="C73" s="24">
        <v>45892</v>
      </c>
      <c r="D73" s="24"/>
      <c r="E73" s="24"/>
      <c r="F73" s="18"/>
    </row>
    <row r="74" ht="15.75" customHeight="1" spans="1:6">
      <c r="A74" s="20" t="s">
        <v>88</v>
      </c>
      <c r="B74" s="23"/>
      <c r="C74" s="24">
        <v>26220</v>
      </c>
      <c r="D74" s="24"/>
      <c r="E74" s="24"/>
      <c r="F74" s="18"/>
    </row>
    <row r="75" ht="15.75" customHeight="1" spans="1:6">
      <c r="A75" s="20" t="s">
        <v>89</v>
      </c>
      <c r="B75" s="23"/>
      <c r="C75" s="24">
        <v>326216</v>
      </c>
      <c r="D75" s="24"/>
      <c r="E75" s="24"/>
      <c r="F75" s="18"/>
    </row>
    <row r="76" ht="15.75" customHeight="1" spans="1:6">
      <c r="A76" s="20" t="s">
        <v>90</v>
      </c>
      <c r="B76" s="23"/>
      <c r="C76" s="24">
        <v>46360</v>
      </c>
      <c r="D76" s="24"/>
      <c r="E76" s="24"/>
      <c r="F76" s="18"/>
    </row>
    <row r="77" ht="15.75" customHeight="1" spans="1:6">
      <c r="A77" s="20" t="s">
        <v>91</v>
      </c>
      <c r="B77" s="23"/>
      <c r="C77" s="24">
        <v>4622</v>
      </c>
      <c r="D77" s="24"/>
      <c r="E77" s="24"/>
      <c r="F77" s="18"/>
    </row>
    <row r="78" ht="15.75" customHeight="1" spans="1:6">
      <c r="A78" s="20" t="s">
        <v>92</v>
      </c>
      <c r="B78" s="23"/>
      <c r="C78" s="24">
        <v>136191</v>
      </c>
      <c r="D78" s="24"/>
      <c r="E78" s="24"/>
      <c r="F78" s="18"/>
    </row>
    <row r="79" ht="15.75" customHeight="1" spans="1:6">
      <c r="A79" s="20" t="s">
        <v>93</v>
      </c>
      <c r="B79" s="23"/>
      <c r="C79" s="24">
        <v>6300</v>
      </c>
      <c r="D79" s="24"/>
      <c r="E79" s="24"/>
      <c r="F79" s="18"/>
    </row>
    <row r="80" ht="15.75" customHeight="1" spans="1:6">
      <c r="A80" s="20" t="s">
        <v>94</v>
      </c>
      <c r="B80" s="23"/>
      <c r="C80" s="24">
        <v>611116</v>
      </c>
      <c r="D80" s="24"/>
      <c r="E80" s="24"/>
      <c r="F80" s="18"/>
    </row>
    <row r="81" ht="15.75" customHeight="1" spans="1:6">
      <c r="A81" s="20" t="s">
        <v>95</v>
      </c>
      <c r="B81" s="23"/>
      <c r="C81" s="24">
        <v>5796</v>
      </c>
      <c r="D81" s="24"/>
      <c r="E81" s="24"/>
      <c r="F81" s="18"/>
    </row>
    <row r="82" ht="15.75" customHeight="1" spans="1:6">
      <c r="A82" s="20" t="s">
        <v>96</v>
      </c>
      <c r="B82" s="23"/>
      <c r="C82" s="24">
        <v>161700</v>
      </c>
      <c r="D82" s="24"/>
      <c r="E82" s="24"/>
      <c r="F82" s="18"/>
    </row>
    <row r="83" ht="15.75" customHeight="1" spans="1:6">
      <c r="A83" s="20" t="s">
        <v>97</v>
      </c>
      <c r="B83" s="23"/>
      <c r="C83" s="24">
        <v>159060</v>
      </c>
      <c r="D83" s="24"/>
      <c r="E83" s="24"/>
      <c r="F83" s="18"/>
    </row>
    <row r="84" ht="15.75" customHeight="1" spans="1:6">
      <c r="A84" s="20" t="s">
        <v>98</v>
      </c>
      <c r="B84" s="23"/>
      <c r="C84" s="24">
        <v>124400</v>
      </c>
      <c r="D84" s="24"/>
      <c r="E84" s="24"/>
      <c r="F84" s="18"/>
    </row>
    <row r="85" ht="15.75" customHeight="1" spans="1:6">
      <c r="A85" s="20" t="s">
        <v>99</v>
      </c>
      <c r="B85" s="23"/>
      <c r="C85" s="24">
        <v>-1008.4</v>
      </c>
      <c r="D85" s="24"/>
      <c r="E85" s="24"/>
      <c r="F85" s="18"/>
    </row>
    <row r="86" ht="15.75" customHeight="1" spans="1:6">
      <c r="A86" s="20" t="s">
        <v>100</v>
      </c>
      <c r="B86" s="23"/>
      <c r="C86" s="24">
        <v>987495</v>
      </c>
      <c r="D86" s="24"/>
      <c r="E86" s="24"/>
      <c r="F86" s="18"/>
    </row>
    <row r="87" ht="15.75" customHeight="1" spans="1:6">
      <c r="A87" s="20" t="s">
        <v>101</v>
      </c>
      <c r="B87" s="23"/>
      <c r="C87" s="24">
        <v>20000</v>
      </c>
      <c r="D87" s="24"/>
      <c r="E87" s="24"/>
      <c r="F87" s="18"/>
    </row>
    <row r="88" ht="15.75" customHeight="1" spans="1:6">
      <c r="A88" s="20" t="s">
        <v>102</v>
      </c>
      <c r="B88" s="23"/>
      <c r="C88" s="24">
        <v>48768.01</v>
      </c>
      <c r="D88" s="24"/>
      <c r="E88" s="24"/>
      <c r="F88" s="18"/>
    </row>
    <row r="89" ht="15.75" customHeight="1" spans="1:6">
      <c r="A89" s="20" t="s">
        <v>103</v>
      </c>
      <c r="B89" s="23"/>
      <c r="C89" s="24">
        <v>49800</v>
      </c>
      <c r="D89" s="24"/>
      <c r="E89" s="24"/>
      <c r="F89" s="18"/>
    </row>
    <row r="90" ht="15.75" customHeight="1" spans="1:6">
      <c r="A90" s="20" t="s">
        <v>104</v>
      </c>
      <c r="B90" s="23"/>
      <c r="C90" s="24">
        <v>4652.7</v>
      </c>
      <c r="D90" s="24"/>
      <c r="E90" s="24"/>
      <c r="F90" s="18"/>
    </row>
    <row r="91" ht="15.75" customHeight="1" spans="1:6">
      <c r="A91" s="20" t="s">
        <v>105</v>
      </c>
      <c r="B91" s="23"/>
      <c r="C91" s="24">
        <v>91044</v>
      </c>
      <c r="D91" s="24"/>
      <c r="E91" s="24"/>
      <c r="F91" s="18"/>
    </row>
    <row r="92" ht="15.75" customHeight="1" spans="1:6">
      <c r="A92" s="20" t="s">
        <v>106</v>
      </c>
      <c r="B92" s="23"/>
      <c r="C92" s="24">
        <v>15600</v>
      </c>
      <c r="D92" s="24"/>
      <c r="E92" s="24"/>
      <c r="F92" s="18"/>
    </row>
    <row r="93" ht="15.75" customHeight="1" spans="1:6">
      <c r="A93" s="20" t="s">
        <v>107</v>
      </c>
      <c r="B93" s="23"/>
      <c r="C93" s="24">
        <v>5550</v>
      </c>
      <c r="D93" s="24"/>
      <c r="E93" s="24"/>
      <c r="F93" s="18"/>
    </row>
    <row r="94" ht="15.75" customHeight="1" spans="1:6">
      <c r="A94" s="20" t="s">
        <v>108</v>
      </c>
      <c r="B94" s="23"/>
      <c r="C94" s="24">
        <v>94095.5</v>
      </c>
      <c r="D94" s="24"/>
      <c r="E94" s="24"/>
      <c r="F94" s="18"/>
    </row>
    <row r="95" ht="15.75" customHeight="1" spans="1:6">
      <c r="A95" s="20" t="s">
        <v>109</v>
      </c>
      <c r="B95" s="23"/>
      <c r="C95" s="24">
        <v>23000</v>
      </c>
      <c r="D95" s="24"/>
      <c r="E95" s="24"/>
      <c r="F95" s="18"/>
    </row>
    <row r="96" ht="15.75" customHeight="1" spans="1:6">
      <c r="A96" s="20" t="s">
        <v>110</v>
      </c>
      <c r="B96" s="23"/>
      <c r="C96" s="24">
        <v>37344</v>
      </c>
      <c r="D96" s="24"/>
      <c r="E96" s="24"/>
      <c r="F96" s="18"/>
    </row>
    <row r="97" ht="15.75" customHeight="1" spans="1:6">
      <c r="A97" s="20" t="s">
        <v>111</v>
      </c>
      <c r="B97" s="23"/>
      <c r="C97" s="24">
        <v>24790</v>
      </c>
      <c r="D97" s="24"/>
      <c r="E97" s="24"/>
      <c r="F97" s="18"/>
    </row>
    <row r="98" ht="15.75" customHeight="1" spans="1:6">
      <c r="A98" s="20" t="s">
        <v>112</v>
      </c>
      <c r="B98" s="23"/>
      <c r="C98" s="24">
        <v>4000</v>
      </c>
      <c r="D98" s="24"/>
      <c r="E98" s="24"/>
      <c r="F98" s="18"/>
    </row>
    <row r="99" ht="15.75" customHeight="1" spans="1:6">
      <c r="A99" s="20" t="s">
        <v>113</v>
      </c>
      <c r="B99" s="23"/>
      <c r="C99" s="24">
        <v>8345</v>
      </c>
      <c r="D99" s="24"/>
      <c r="E99" s="24"/>
      <c r="F99" s="18"/>
    </row>
    <row r="100" ht="15.75" customHeight="1" spans="1:6">
      <c r="A100" s="20" t="s">
        <v>114</v>
      </c>
      <c r="B100" s="23"/>
      <c r="C100" s="24">
        <v>8000</v>
      </c>
      <c r="D100" s="24"/>
      <c r="E100" s="24"/>
      <c r="F100" s="18"/>
    </row>
    <row r="101" ht="15.75" customHeight="1" spans="1:6">
      <c r="A101" s="20" t="s">
        <v>115</v>
      </c>
      <c r="B101" s="23"/>
      <c r="C101" s="24">
        <v>25444</v>
      </c>
      <c r="D101" s="24"/>
      <c r="E101" s="24"/>
      <c r="F101" s="18"/>
    </row>
    <row r="102" ht="15.75" customHeight="1" spans="1:6">
      <c r="A102" s="20" t="s">
        <v>116</v>
      </c>
      <c r="B102" s="23"/>
      <c r="C102" s="24">
        <v>198973.73</v>
      </c>
      <c r="D102" s="24"/>
      <c r="E102" s="24"/>
      <c r="F102" s="18"/>
    </row>
    <row r="103" ht="15.75" customHeight="1" spans="1:6">
      <c r="A103" s="20" t="s">
        <v>117</v>
      </c>
      <c r="B103" s="23"/>
      <c r="C103" s="24">
        <v>13770</v>
      </c>
      <c r="D103" s="24"/>
      <c r="E103" s="24"/>
      <c r="F103" s="18"/>
    </row>
    <row r="104" ht="15.75" customHeight="1" spans="1:6">
      <c r="A104" s="20" t="s">
        <v>118</v>
      </c>
      <c r="B104" s="23"/>
      <c r="C104" s="24">
        <v>20000</v>
      </c>
      <c r="D104" s="24"/>
      <c r="E104" s="24"/>
      <c r="F104" s="18"/>
    </row>
    <row r="105" ht="15.75" customHeight="1" spans="1:6">
      <c r="A105" s="20" t="s">
        <v>119</v>
      </c>
      <c r="B105" s="23"/>
      <c r="C105" s="24">
        <v>40100</v>
      </c>
      <c r="D105" s="24"/>
      <c r="E105" s="24"/>
      <c r="F105" s="18"/>
    </row>
    <row r="106" ht="15.75" customHeight="1" spans="1:6">
      <c r="A106" s="20" t="s">
        <v>120</v>
      </c>
      <c r="B106" s="23"/>
      <c r="C106" s="24">
        <v>7120</v>
      </c>
      <c r="D106" s="24"/>
      <c r="E106" s="24"/>
      <c r="F106" s="18"/>
    </row>
    <row r="107" ht="15.75" customHeight="1" spans="1:6">
      <c r="A107" s="20" t="s">
        <v>121</v>
      </c>
      <c r="B107" s="23"/>
      <c r="C107" s="24">
        <v>11020</v>
      </c>
      <c r="D107" s="24"/>
      <c r="E107" s="24"/>
      <c r="F107" s="18"/>
    </row>
    <row r="108" ht="15.75" customHeight="1" spans="1:6">
      <c r="A108" s="20" t="s">
        <v>122</v>
      </c>
      <c r="B108" s="23"/>
      <c r="C108" s="24">
        <v>14400</v>
      </c>
      <c r="D108" s="24"/>
      <c r="E108" s="24"/>
      <c r="F108" s="18"/>
    </row>
    <row r="109" ht="15.75" customHeight="1" spans="1:6">
      <c r="A109" s="20" t="s">
        <v>123</v>
      </c>
      <c r="B109" s="23"/>
      <c r="C109" s="24">
        <v>6400</v>
      </c>
      <c r="D109" s="24"/>
      <c r="E109" s="24"/>
      <c r="F109" s="18"/>
    </row>
    <row r="110" ht="15.75" customHeight="1" spans="1:6">
      <c r="A110" s="20" t="s">
        <v>124</v>
      </c>
      <c r="B110" s="23"/>
      <c r="C110" s="24">
        <v>24200.1</v>
      </c>
      <c r="D110" s="24"/>
      <c r="E110" s="24"/>
      <c r="F110" s="18"/>
    </row>
    <row r="111" ht="15.75" customHeight="1" spans="1:6">
      <c r="A111" s="20" t="s">
        <v>125</v>
      </c>
      <c r="B111" s="23"/>
      <c r="C111" s="24">
        <v>16571.22</v>
      </c>
      <c r="D111" s="24"/>
      <c r="E111" s="24"/>
      <c r="F111" s="18"/>
    </row>
    <row r="112" ht="15.75" customHeight="1" spans="1:6">
      <c r="A112" s="20" t="s">
        <v>126</v>
      </c>
      <c r="B112" s="23"/>
      <c r="C112" s="24">
        <v>31540</v>
      </c>
      <c r="D112" s="24"/>
      <c r="E112" s="24"/>
      <c r="F112" s="18"/>
    </row>
    <row r="113" ht="15.75" customHeight="1" spans="1:6">
      <c r="A113" s="20" t="s">
        <v>127</v>
      </c>
      <c r="B113" s="23"/>
      <c r="C113" s="24">
        <v>501419.8</v>
      </c>
      <c r="D113" s="24"/>
      <c r="E113" s="24"/>
      <c r="F113" s="18"/>
    </row>
    <row r="114" ht="15.75" customHeight="1" spans="1:6">
      <c r="A114" s="20" t="s">
        <v>128</v>
      </c>
      <c r="B114" s="23"/>
      <c r="C114" s="24">
        <v>6000</v>
      </c>
      <c r="D114" s="24"/>
      <c r="E114" s="24"/>
      <c r="F114" s="18"/>
    </row>
    <row r="115" ht="15.75" customHeight="1" spans="1:6">
      <c r="A115" s="20" t="s">
        <v>129</v>
      </c>
      <c r="B115" s="23"/>
      <c r="C115" s="24">
        <v>169980</v>
      </c>
      <c r="D115" s="24"/>
      <c r="E115" s="24"/>
      <c r="F115" s="18"/>
    </row>
    <row r="116" ht="15.75" customHeight="1" spans="1:6">
      <c r="A116" s="20" t="s">
        <v>130</v>
      </c>
      <c r="B116" s="23"/>
      <c r="C116" s="24">
        <v>8500</v>
      </c>
      <c r="D116" s="24"/>
      <c r="E116" s="24"/>
      <c r="F116" s="18"/>
    </row>
    <row r="117" ht="15.75" customHeight="1" spans="1:6">
      <c r="A117" s="20" t="s">
        <v>131</v>
      </c>
      <c r="B117" s="23"/>
      <c r="C117" s="24">
        <v>49089.74</v>
      </c>
      <c r="D117" s="24"/>
      <c r="E117" s="24"/>
      <c r="F117" s="18"/>
    </row>
    <row r="118" ht="15.75" customHeight="1" spans="1:6">
      <c r="A118" s="20" t="s">
        <v>132</v>
      </c>
      <c r="B118" s="23"/>
      <c r="C118" s="24">
        <v>39200</v>
      </c>
      <c r="D118" s="24"/>
      <c r="E118" s="24"/>
      <c r="F118" s="18"/>
    </row>
    <row r="119" ht="15.75" customHeight="1" spans="1:6">
      <c r="A119" s="20" t="s">
        <v>133</v>
      </c>
      <c r="B119" s="23"/>
      <c r="C119" s="24">
        <v>19880</v>
      </c>
      <c r="D119" s="24"/>
      <c r="E119" s="24"/>
      <c r="F119" s="18"/>
    </row>
    <row r="120" ht="15.75" customHeight="1" spans="1:6">
      <c r="A120" s="20" t="s">
        <v>134</v>
      </c>
      <c r="B120" s="23"/>
      <c r="C120" s="24">
        <v>10500</v>
      </c>
      <c r="D120" s="24"/>
      <c r="E120" s="24"/>
      <c r="F120" s="18"/>
    </row>
    <row r="121" ht="15.75" customHeight="1" spans="1:6">
      <c r="A121" s="20" t="s">
        <v>135</v>
      </c>
      <c r="B121" s="23"/>
      <c r="C121" s="24">
        <v>-48500</v>
      </c>
      <c r="D121" s="24"/>
      <c r="E121" s="24"/>
      <c r="F121" s="18"/>
    </row>
    <row r="122" ht="15.75" customHeight="1" spans="1:6">
      <c r="A122" s="20" t="s">
        <v>136</v>
      </c>
      <c r="B122" s="23"/>
      <c r="C122" s="24">
        <v>97000</v>
      </c>
      <c r="D122" s="24"/>
      <c r="E122" s="24"/>
      <c r="F122" s="18"/>
    </row>
    <row r="123" ht="15.75" customHeight="1" spans="1:6">
      <c r="A123" s="20" t="s">
        <v>137</v>
      </c>
      <c r="B123" s="23"/>
      <c r="C123" s="24">
        <v>50000</v>
      </c>
      <c r="D123" s="24"/>
      <c r="E123" s="24"/>
      <c r="F123" s="18"/>
    </row>
    <row r="124" ht="15.75" customHeight="1" spans="1:6">
      <c r="A124" s="20" t="s">
        <v>138</v>
      </c>
      <c r="B124" s="23"/>
      <c r="C124" s="24">
        <v>1184271</v>
      </c>
      <c r="D124" s="24"/>
      <c r="E124" s="24"/>
      <c r="F124" s="18"/>
    </row>
    <row r="125" ht="15.75" customHeight="1" spans="1:6">
      <c r="A125" s="20" t="s">
        <v>139</v>
      </c>
      <c r="B125" s="23"/>
      <c r="C125" s="24">
        <v>26984</v>
      </c>
      <c r="D125" s="24"/>
      <c r="E125" s="24"/>
      <c r="F125" s="18"/>
    </row>
    <row r="126" ht="15.75" customHeight="1" spans="1:6">
      <c r="A126" s="20" t="s">
        <v>140</v>
      </c>
      <c r="B126" s="23"/>
      <c r="C126" s="24">
        <v>14500</v>
      </c>
      <c r="D126" s="24"/>
      <c r="E126" s="24"/>
      <c r="F126" s="18"/>
    </row>
    <row r="127" ht="15.75" customHeight="1" spans="1:6">
      <c r="A127" s="20" t="s">
        <v>141</v>
      </c>
      <c r="B127" s="23"/>
      <c r="C127" s="24">
        <v>39000</v>
      </c>
      <c r="D127" s="24"/>
      <c r="E127" s="24"/>
      <c r="F127" s="18"/>
    </row>
    <row r="128" ht="15.75" customHeight="1" spans="1:6">
      <c r="A128" s="20" t="s">
        <v>142</v>
      </c>
      <c r="B128" s="23"/>
      <c r="C128" s="24">
        <v>158100</v>
      </c>
      <c r="D128" s="24"/>
      <c r="E128" s="24"/>
      <c r="F128" s="18"/>
    </row>
    <row r="129" ht="15.75" customHeight="1" spans="1:6">
      <c r="A129" s="20" t="s">
        <v>143</v>
      </c>
      <c r="B129" s="23"/>
      <c r="C129" s="24">
        <v>81600</v>
      </c>
      <c r="D129" s="24"/>
      <c r="E129" s="24"/>
      <c r="F129" s="18"/>
    </row>
    <row r="130" ht="15.75" customHeight="1" spans="1:6">
      <c r="A130" s="20" t="s">
        <v>144</v>
      </c>
      <c r="B130" s="23"/>
      <c r="C130" s="24">
        <v>742626.1</v>
      </c>
      <c r="D130" s="24"/>
      <c r="E130" s="24"/>
      <c r="F130" s="18"/>
    </row>
    <row r="131" ht="15.75" customHeight="1" spans="1:6">
      <c r="A131" s="20" t="s">
        <v>145</v>
      </c>
      <c r="B131" s="23"/>
      <c r="C131" s="24">
        <v>47681</v>
      </c>
      <c r="D131" s="24"/>
      <c r="E131" s="24"/>
      <c r="F131" s="18"/>
    </row>
    <row r="132" ht="15.75" customHeight="1" spans="1:6">
      <c r="A132" s="20" t="s">
        <v>146</v>
      </c>
      <c r="B132" s="23"/>
      <c r="C132" s="24">
        <v>20000</v>
      </c>
      <c r="D132" s="24"/>
      <c r="E132" s="24"/>
      <c r="F132" s="18"/>
    </row>
    <row r="133" ht="15.75" customHeight="1" spans="1:6">
      <c r="A133" s="20" t="s">
        <v>32</v>
      </c>
      <c r="B133" s="23"/>
      <c r="C133" s="24">
        <v>20855</v>
      </c>
      <c r="D133" s="24"/>
      <c r="E133" s="24"/>
      <c r="F133" s="18"/>
    </row>
    <row r="134" ht="15.75" customHeight="1" spans="1:6">
      <c r="A134" s="20" t="s">
        <v>147</v>
      </c>
      <c r="B134" s="23"/>
      <c r="C134" s="24">
        <v>31640</v>
      </c>
      <c r="D134" s="24"/>
      <c r="E134" s="24"/>
      <c r="F134" s="18"/>
    </row>
    <row r="135" ht="15.75" customHeight="1" spans="1:6">
      <c r="A135" s="20" t="s">
        <v>148</v>
      </c>
      <c r="B135" s="23"/>
      <c r="C135" s="24">
        <v>495000</v>
      </c>
      <c r="D135" s="24"/>
      <c r="E135" s="24"/>
      <c r="F135" s="18"/>
    </row>
    <row r="136" ht="15.75" customHeight="1" spans="1:6">
      <c r="A136" s="20" t="s">
        <v>149</v>
      </c>
      <c r="B136" s="23"/>
      <c r="C136" s="24">
        <v>1434</v>
      </c>
      <c r="D136" s="24"/>
      <c r="E136" s="24"/>
      <c r="F136" s="18"/>
    </row>
    <row r="137" ht="15.75" customHeight="1" spans="1:6">
      <c r="A137" s="20" t="s">
        <v>150</v>
      </c>
      <c r="B137" s="23"/>
      <c r="C137" s="24">
        <v>337077.01</v>
      </c>
      <c r="D137" s="24"/>
      <c r="E137" s="24"/>
      <c r="F137" s="18"/>
    </row>
    <row r="138" ht="15.75" customHeight="1" spans="1:6">
      <c r="A138" s="20" t="s">
        <v>151</v>
      </c>
      <c r="B138" s="23"/>
      <c r="C138" s="24">
        <v>1263315.12</v>
      </c>
      <c r="D138" s="24"/>
      <c r="E138" s="24"/>
      <c r="F138" s="18"/>
    </row>
    <row r="139" ht="15.75" customHeight="1" spans="1:6">
      <c r="A139" s="20" t="s">
        <v>152</v>
      </c>
      <c r="B139" s="23"/>
      <c r="C139" s="24">
        <v>140422.99</v>
      </c>
      <c r="D139" s="24"/>
      <c r="E139" s="24"/>
      <c r="F139" s="18"/>
    </row>
    <row r="140" ht="15.75" customHeight="1" spans="1:6">
      <c r="A140" s="20" t="s">
        <v>153</v>
      </c>
      <c r="B140" s="23"/>
      <c r="C140" s="24">
        <v>122527.28</v>
      </c>
      <c r="D140" s="24"/>
      <c r="E140" s="24"/>
      <c r="F140" s="18"/>
    </row>
    <row r="141" ht="15.75" customHeight="1" spans="1:6">
      <c r="A141" s="20" t="s">
        <v>154</v>
      </c>
      <c r="B141" s="23"/>
      <c r="C141" s="24">
        <v>997269.78</v>
      </c>
      <c r="D141" s="24"/>
      <c r="E141" s="24"/>
      <c r="F141" s="18"/>
    </row>
    <row r="142" ht="15.75" customHeight="1" spans="1:6">
      <c r="A142" s="20" t="s">
        <v>155</v>
      </c>
      <c r="B142" s="23"/>
      <c r="C142" s="24">
        <v>400000</v>
      </c>
      <c r="D142" s="24"/>
      <c r="E142" s="24"/>
      <c r="F142" s="18"/>
    </row>
    <row r="143" ht="15.75" customHeight="1" spans="1:6">
      <c r="A143" s="20" t="s">
        <v>156</v>
      </c>
      <c r="B143" s="23"/>
      <c r="C143" s="24">
        <v>94800</v>
      </c>
      <c r="D143" s="24"/>
      <c r="E143" s="24"/>
      <c r="F143" s="18"/>
    </row>
    <row r="144" ht="15.75" customHeight="1" spans="1:6">
      <c r="A144" s="20" t="s">
        <v>157</v>
      </c>
      <c r="B144" s="23"/>
      <c r="C144" s="24">
        <v>140000</v>
      </c>
      <c r="D144" s="24"/>
      <c r="E144" s="24"/>
      <c r="F144" s="18"/>
    </row>
    <row r="145" ht="15.75" customHeight="1" spans="1:6">
      <c r="A145" s="21" t="s">
        <v>158</v>
      </c>
      <c r="B145" s="23"/>
      <c r="C145" s="22">
        <v>98700</v>
      </c>
      <c r="D145" s="22"/>
      <c r="E145" s="24"/>
      <c r="F145" s="18"/>
    </row>
    <row r="146" ht="15.75" customHeight="1" spans="1:6">
      <c r="A146" s="21" t="s">
        <v>159</v>
      </c>
      <c r="B146" s="23"/>
      <c r="C146" s="22">
        <v>60000</v>
      </c>
      <c r="D146" s="22"/>
      <c r="E146" s="24"/>
      <c r="F146" s="18"/>
    </row>
    <row r="147" ht="15.75" customHeight="1" spans="1:6">
      <c r="A147" s="21" t="s">
        <v>160</v>
      </c>
      <c r="B147" s="23"/>
      <c r="C147" s="22">
        <v>250000</v>
      </c>
      <c r="D147" s="22"/>
      <c r="E147" s="24"/>
      <c r="F147" s="18"/>
    </row>
    <row r="148" ht="15.75" customHeight="1" spans="1:6">
      <c r="A148" s="21" t="s">
        <v>161</v>
      </c>
      <c r="B148" s="23" t="s">
        <v>162</v>
      </c>
      <c r="C148" s="24"/>
      <c r="D148" s="22"/>
      <c r="E148" s="24"/>
      <c r="F148" s="18"/>
    </row>
    <row r="149" ht="15.75" customHeight="1" spans="1:6">
      <c r="A149" s="21" t="s">
        <v>163</v>
      </c>
      <c r="B149" s="23" t="s">
        <v>164</v>
      </c>
      <c r="C149" s="24"/>
      <c r="D149" s="22"/>
      <c r="E149" s="24"/>
      <c r="F149" s="18"/>
    </row>
    <row r="150" ht="15.75" customHeight="1" spans="1:6">
      <c r="A150" s="21" t="s">
        <v>165</v>
      </c>
      <c r="B150" s="23" t="s">
        <v>166</v>
      </c>
      <c r="C150" s="24"/>
      <c r="D150" s="22"/>
      <c r="E150" s="24"/>
      <c r="F150" s="18"/>
    </row>
    <row r="151" ht="15.75" customHeight="1" spans="1:6">
      <c r="A151" s="21" t="s">
        <v>167</v>
      </c>
      <c r="B151" s="23" t="s">
        <v>168</v>
      </c>
      <c r="C151" s="24">
        <v>1343275.56</v>
      </c>
      <c r="D151" s="22"/>
      <c r="E151" s="24">
        <f t="shared" ref="E151:E154" si="1">+C151+D151</f>
        <v>1343275.56</v>
      </c>
      <c r="F151" s="18"/>
    </row>
    <row r="152" ht="15.75" customHeight="1" spans="1:6">
      <c r="A152" s="21" t="s">
        <v>169</v>
      </c>
      <c r="B152" s="23" t="s">
        <v>170</v>
      </c>
      <c r="C152" s="24">
        <v>465130</v>
      </c>
      <c r="D152" s="22"/>
      <c r="E152" s="24">
        <f t="shared" si="1"/>
        <v>465130</v>
      </c>
      <c r="F152" s="18"/>
    </row>
    <row r="153" ht="15.75" customHeight="1" spans="1:6">
      <c r="A153" s="21" t="s">
        <v>171</v>
      </c>
      <c r="B153" s="23" t="s">
        <v>172</v>
      </c>
      <c r="C153" s="24"/>
      <c r="D153" s="22"/>
      <c r="E153" s="24">
        <f t="shared" si="1"/>
        <v>0</v>
      </c>
      <c r="F153" s="18"/>
    </row>
    <row r="154" ht="15.75" customHeight="1" spans="1:6">
      <c r="A154" s="21" t="s">
        <v>173</v>
      </c>
      <c r="B154" s="23" t="s">
        <v>174</v>
      </c>
      <c r="C154" s="24">
        <f>C16+C151+C152</f>
        <v>21651414.22</v>
      </c>
      <c r="D154" s="22"/>
      <c r="E154" s="24">
        <f t="shared" si="1"/>
        <v>21651414.22</v>
      </c>
      <c r="F154" s="18"/>
    </row>
  </sheetData>
  <autoFilter ref="A5:F154">
    <extLst/>
  </autoFilter>
  <mergeCells count="4">
    <mergeCell ref="A1:E1"/>
    <mergeCell ref="C4:E4"/>
    <mergeCell ref="A4:A5"/>
    <mergeCell ref="B4:B5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广州市番禺区慈善会</cp:lastModifiedBy>
  <dcterms:created xsi:type="dcterms:W3CDTF">2022-08-10T07:12:00Z</dcterms:created>
  <dcterms:modified xsi:type="dcterms:W3CDTF">2025-02-07T01:36:23Z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A4AC89320A1B4F4D899B46A3F0584B32_13</vt:lpwstr>
  </property>
  <property fmtid="{D5CDD505-2E9C-101B-9397-08002B2CF9AE}" pid="3" name="KSOProductBuildVer">
    <vt:lpwstr>2052-11.8.2.12085</vt:lpwstr>
  </property>
</Properties>
</file>